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renata.stasakova\Documents\UCTOVNICTVO\Účtovníctvo 2020\"/>
    </mc:Choice>
  </mc:AlternateContent>
  <xr:revisionPtr revIDLastSave="0" documentId="13_ncr:1_{BA0C3A33-6D51-4C0B-B25B-0B1DC9954107}" xr6:coauthVersionLast="36" xr6:coauthVersionMax="36" xr10:uidLastSave="{00000000-0000-0000-0000-000000000000}"/>
  <bookViews>
    <workbookView xWindow="0" yWindow="0" windowWidth="28800" windowHeight="1350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6" i="1" s="1"/>
  <c r="C49" i="1"/>
  <c r="C45" i="1"/>
  <c r="F20" i="1"/>
  <c r="C20" i="1"/>
  <c r="C23" i="1" s="1"/>
  <c r="C15" i="1"/>
  <c r="C10" i="1"/>
  <c r="I45" i="1" l="1"/>
  <c r="I20" i="1"/>
  <c r="H20" i="1"/>
  <c r="H15" i="1"/>
  <c r="I15" i="1"/>
  <c r="H10" i="1"/>
  <c r="I10" i="1"/>
  <c r="H23" i="1" l="1"/>
  <c r="I23" i="1"/>
  <c r="I53" i="1"/>
  <c r="I49" i="1"/>
  <c r="I56" i="1" s="1"/>
  <c r="H49" i="1"/>
  <c r="H53" i="1"/>
  <c r="H45" i="1"/>
  <c r="G20" i="1"/>
  <c r="G15" i="1"/>
  <c r="G10" i="1"/>
  <c r="G53" i="1"/>
  <c r="G49" i="1"/>
  <c r="G45" i="1"/>
  <c r="G56" i="1" l="1"/>
  <c r="H56" i="1"/>
  <c r="G23" i="1"/>
  <c r="D45" i="1"/>
  <c r="E45" i="1"/>
  <c r="F45" i="1"/>
  <c r="D49" i="1"/>
  <c r="E49" i="1"/>
  <c r="F49" i="1"/>
  <c r="D53" i="1"/>
  <c r="E53" i="1"/>
  <c r="F53" i="1"/>
  <c r="E56" i="1" l="1"/>
  <c r="D56" i="1"/>
  <c r="F56" i="1"/>
  <c r="F15" i="1"/>
  <c r="F10" i="1"/>
  <c r="D10" i="1"/>
  <c r="D15" i="1"/>
  <c r="D20" i="1"/>
  <c r="F23" i="1" l="1"/>
  <c r="D23" i="1"/>
  <c r="E20" i="1"/>
  <c r="E15" i="1"/>
  <c r="E10" i="1"/>
  <c r="E23" i="1" l="1"/>
</calcChain>
</file>

<file path=xl/sharedStrings.xml><?xml version="1.0" encoding="utf-8"?>
<sst xmlns="http://schemas.openxmlformats.org/spreadsheetml/2006/main" count="50" uniqueCount="39">
  <si>
    <t xml:space="preserve">Príjmy </t>
  </si>
  <si>
    <t>BEŽNÉ PRÍJMY</t>
  </si>
  <si>
    <t>100</t>
  </si>
  <si>
    <t>Daňové príjmy</t>
  </si>
  <si>
    <t>Nedaňové príjmy</t>
  </si>
  <si>
    <t>Tuzemské bežné granty a transfery</t>
  </si>
  <si>
    <t xml:space="preserve">SPOLU Bežné príjmy </t>
  </si>
  <si>
    <t>KAPITÁLOVÉ PRÍJMY</t>
  </si>
  <si>
    <t>SPOLU Kapitálové príjmy</t>
  </si>
  <si>
    <t>FINANČNÉ OPERÁCIE</t>
  </si>
  <si>
    <t>Príjmy  z transakcií s finan.aktívami a pasívami</t>
  </si>
  <si>
    <t>SPOLU Finančné operácie</t>
  </si>
  <si>
    <t>PRÍJMY A FINANČNÉ OPERÁCIE CELKOM</t>
  </si>
  <si>
    <t>Výdavky</t>
  </si>
  <si>
    <t>BEŽNÉ VÝDAVKY</t>
  </si>
  <si>
    <t>610</t>
  </si>
  <si>
    <t>Mzdy,platy,služobné príjmy a ost.osobné vyr.</t>
  </si>
  <si>
    <t>Poistné a príspevok do poisťovní</t>
  </si>
  <si>
    <t>Tovary a služby</t>
  </si>
  <si>
    <t>Bežné transfery</t>
  </si>
  <si>
    <t>Splácanie úrokov v tuzemsku</t>
  </si>
  <si>
    <t>SPOLU Bežné výdavky</t>
  </si>
  <si>
    <t>KAPITÁLOVÉ VÝDAVKY</t>
  </si>
  <si>
    <t>Obstaranie kapitálových aktív</t>
  </si>
  <si>
    <t>SPOLU Kapitálové výdavky</t>
  </si>
  <si>
    <t>Výdavky  z transakcií s finan.aktívami a pasívami</t>
  </si>
  <si>
    <t>VÝDAVKY A FINANČNÉ OPERÁCIE CELKOM</t>
  </si>
  <si>
    <t>Rok 2021</t>
  </si>
  <si>
    <t>Rok 2022</t>
  </si>
  <si>
    <t>Skutočnosť 2018</t>
  </si>
  <si>
    <t>Skutočnosť 2019</t>
  </si>
  <si>
    <t>Rozpočet  2020</t>
  </si>
  <si>
    <t>Očakávané plnenie 2020</t>
  </si>
  <si>
    <t>Rok 2023</t>
  </si>
  <si>
    <t>Prijaté úvery,pôžičky a návratné fin.výpomoci</t>
  </si>
  <si>
    <t xml:space="preserve">                                         OBEC ORAVSKÉ VESELÉ -   Rozpočet na roky 2021-2023</t>
  </si>
  <si>
    <t>Schválene: 10.12.2020</t>
  </si>
  <si>
    <t xml:space="preserve">                                         OBEC ORAVSKÉ VESELÉ -  Rozpočet na roky 2021-2023</t>
  </si>
  <si>
    <t>Schválené 10.12.2020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</si>
</sst>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00B0F0"/>
        <bgColor indexed="44"/>
      </patternFill>
    </fill>
    <fill>
      <patternFill patternType="solid">
        <fgColor rgb="FF00B0F0"/>
        <bgColor indexed="35"/>
      </patternFill>
    </fill>
    <fill>
      <patternFill patternType="solid">
        <fgColor theme="7" tint="0.39997558519241921"/>
        <bgColor indexed="44"/>
      </patternFill>
    </fill>
    <fill>
      <patternFill patternType="solid">
        <fgColor theme="7" tint="0.39997558519241921"/>
        <bgColor indexed="35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1" fillId="0" borderId="2" xfId="1" applyFont="1" applyFill="1" applyBorder="1"/>
    <xf numFmtId="0" fontId="3" fillId="0" borderId="2" xfId="1" applyFont="1" applyFill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1" fillId="0" borderId="2" xfId="1" applyFont="1" applyBorder="1"/>
    <xf numFmtId="0" fontId="1" fillId="0" borderId="4" xfId="1" applyFont="1" applyBorder="1"/>
    <xf numFmtId="0" fontId="1" fillId="0" borderId="5" xfId="1" applyFont="1" applyFill="1" applyBorder="1" applyAlignment="1">
      <alignment horizontal="left"/>
    </xf>
    <xf numFmtId="0" fontId="1" fillId="0" borderId="6" xfId="1" applyFont="1" applyFill="1" applyBorder="1"/>
    <xf numFmtId="0" fontId="4" fillId="0" borderId="6" xfId="1" applyFont="1" applyBorder="1"/>
    <xf numFmtId="0" fontId="4" fillId="0" borderId="7" xfId="1" applyFont="1" applyBorder="1"/>
    <xf numFmtId="0" fontId="1" fillId="0" borderId="6" xfId="1" applyFont="1" applyBorder="1"/>
    <xf numFmtId="0" fontId="1" fillId="0" borderId="8" xfId="1" applyFont="1" applyBorder="1"/>
    <xf numFmtId="3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9" xfId="1" applyFont="1" applyBorder="1"/>
    <xf numFmtId="0" fontId="4" fillId="0" borderId="10" xfId="1" applyFont="1" applyBorder="1"/>
    <xf numFmtId="0" fontId="1" fillId="0" borderId="0" xfId="1" applyFont="1"/>
    <xf numFmtId="0" fontId="3" fillId="2" borderId="11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center" vertical="center" wrapText="1"/>
    </xf>
    <xf numFmtId="164" fontId="3" fillId="3" borderId="13" xfId="1" applyNumberFormat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left"/>
    </xf>
    <xf numFmtId="0" fontId="4" fillId="0" borderId="13" xfId="1" applyFont="1" applyFill="1" applyBorder="1"/>
    <xf numFmtId="0" fontId="4" fillId="0" borderId="13" xfId="1" applyFont="1" applyBorder="1"/>
    <xf numFmtId="0" fontId="3" fillId="4" borderId="15" xfId="1" applyFont="1" applyFill="1" applyBorder="1" applyAlignment="1">
      <alignment horizontal="left"/>
    </xf>
    <xf numFmtId="0" fontId="4" fillId="4" borderId="13" xfId="1" applyFont="1" applyFill="1" applyBorder="1"/>
    <xf numFmtId="164" fontId="3" fillId="5" borderId="13" xfId="1" applyNumberFormat="1" applyFont="1" applyFill="1" applyBorder="1"/>
    <xf numFmtId="49" fontId="4" fillId="0" borderId="13" xfId="1" applyNumberFormat="1" applyFont="1" applyFill="1" applyBorder="1" applyAlignment="1">
      <alignment horizontal="left"/>
    </xf>
    <xf numFmtId="164" fontId="4" fillId="0" borderId="13" xfId="1" applyNumberFormat="1" applyFont="1" applyFill="1" applyBorder="1"/>
    <xf numFmtId="0" fontId="4" fillId="0" borderId="13" xfId="1" applyFont="1" applyFill="1" applyBorder="1" applyAlignment="1">
      <alignment horizontal="left"/>
    </xf>
    <xf numFmtId="164" fontId="4" fillId="0" borderId="13" xfId="1" applyNumberFormat="1" applyFont="1" applyBorder="1"/>
    <xf numFmtId="0" fontId="3" fillId="6" borderId="13" xfId="1" applyFont="1" applyFill="1" applyBorder="1" applyAlignment="1">
      <alignment horizontal="left"/>
    </xf>
    <xf numFmtId="0" fontId="3" fillId="6" borderId="13" xfId="1" applyFont="1" applyFill="1" applyBorder="1"/>
    <xf numFmtId="164" fontId="3" fillId="7" borderId="13" xfId="1" applyNumberFormat="1" applyFont="1" applyFill="1" applyBorder="1"/>
    <xf numFmtId="0" fontId="3" fillId="4" borderId="13" xfId="1" applyFont="1" applyFill="1" applyBorder="1" applyAlignment="1">
      <alignment horizontal="left"/>
    </xf>
    <xf numFmtId="0" fontId="3" fillId="4" borderId="13" xfId="1" applyFont="1" applyFill="1" applyBorder="1"/>
    <xf numFmtId="3" fontId="4" fillId="0" borderId="13" xfId="1" applyNumberFormat="1" applyFont="1" applyFill="1" applyBorder="1" applyAlignment="1">
      <alignment horizontal="left"/>
    </xf>
    <xf numFmtId="3" fontId="4" fillId="8" borderId="13" xfId="1" applyNumberFormat="1" applyFont="1" applyFill="1" applyBorder="1" applyAlignment="1">
      <alignment horizontal="left"/>
    </xf>
    <xf numFmtId="0" fontId="4" fillId="8" borderId="13" xfId="1" applyFont="1" applyFill="1" applyBorder="1"/>
    <xf numFmtId="164" fontId="4" fillId="8" borderId="13" xfId="1" applyNumberFormat="1" applyFont="1" applyFill="1" applyBorder="1"/>
    <xf numFmtId="3" fontId="4" fillId="9" borderId="13" xfId="1" applyNumberFormat="1" applyFont="1" applyFill="1" applyBorder="1" applyAlignment="1">
      <alignment horizontal="left"/>
    </xf>
    <xf numFmtId="0" fontId="3" fillId="9" borderId="13" xfId="1" applyFont="1" applyFill="1" applyBorder="1"/>
    <xf numFmtId="164" fontId="3" fillId="9" borderId="13" xfId="1" applyNumberFormat="1" applyFont="1" applyFill="1" applyBorder="1"/>
    <xf numFmtId="3" fontId="4" fillId="10" borderId="13" xfId="1" applyNumberFormat="1" applyFont="1" applyFill="1" applyBorder="1" applyAlignment="1">
      <alignment horizontal="left"/>
    </xf>
    <xf numFmtId="0" fontId="3" fillId="10" borderId="13" xfId="1" applyFont="1" applyFill="1" applyBorder="1"/>
    <xf numFmtId="164" fontId="3" fillId="10" borderId="13" xfId="1" applyNumberFormat="1" applyFont="1" applyFill="1" applyBorder="1"/>
    <xf numFmtId="0" fontId="0" fillId="0" borderId="13" xfId="0" applyBorder="1"/>
    <xf numFmtId="0" fontId="3" fillId="8" borderId="13" xfId="1" applyFont="1" applyFill="1" applyBorder="1"/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>
      <selection activeCell="G31" sqref="G31"/>
    </sheetView>
  </sheetViews>
  <sheetFormatPr defaultRowHeight="15" x14ac:dyDescent="0.25"/>
  <cols>
    <col min="1" max="1" width="7.28515625" customWidth="1"/>
    <col min="2" max="2" width="33.140625" customWidth="1"/>
    <col min="3" max="3" width="11.7109375" customWidth="1"/>
    <col min="4" max="4" width="12.7109375" customWidth="1"/>
    <col min="5" max="6" width="11.140625" customWidth="1"/>
    <col min="7" max="7" width="11.42578125" customWidth="1"/>
    <col min="8" max="8" width="11.5703125" customWidth="1"/>
    <col min="9" max="9" width="12" customWidth="1"/>
  </cols>
  <sheetData>
    <row r="1" spans="1:9" ht="15.75" x14ac:dyDescent="0.25">
      <c r="A1" s="1"/>
      <c r="B1" s="2" t="s">
        <v>37</v>
      </c>
      <c r="C1" s="3"/>
      <c r="D1" s="4"/>
      <c r="E1" s="5"/>
      <c r="F1" s="6"/>
      <c r="G1" s="7"/>
      <c r="H1" s="7"/>
      <c r="I1" s="8"/>
    </row>
    <row r="2" spans="1:9" ht="15.75" thickBot="1" x14ac:dyDescent="0.3">
      <c r="A2" s="9"/>
      <c r="B2" s="10"/>
      <c r="C2" s="10"/>
      <c r="D2" s="11"/>
      <c r="E2" s="11"/>
      <c r="F2" s="12"/>
      <c r="G2" s="13" t="s">
        <v>38</v>
      </c>
      <c r="H2" s="13"/>
      <c r="I2" s="14"/>
    </row>
    <row r="3" spans="1:9" ht="15.75" thickBot="1" x14ac:dyDescent="0.3">
      <c r="A3" s="15"/>
      <c r="B3" s="16"/>
      <c r="C3" s="16"/>
      <c r="D3" s="17"/>
      <c r="E3" s="17"/>
      <c r="F3" s="18"/>
      <c r="G3" s="19"/>
      <c r="H3" s="19"/>
      <c r="I3" s="19"/>
    </row>
    <row r="4" spans="1:9" ht="23.25" thickTop="1" x14ac:dyDescent="0.25">
      <c r="A4" s="20" t="s">
        <v>0</v>
      </c>
      <c r="B4" s="21"/>
      <c r="C4" s="22" t="s">
        <v>29</v>
      </c>
      <c r="D4" s="22" t="s">
        <v>30</v>
      </c>
      <c r="E4" s="22" t="s">
        <v>31</v>
      </c>
      <c r="F4" s="22" t="s">
        <v>32</v>
      </c>
      <c r="G4" s="23" t="s">
        <v>27</v>
      </c>
      <c r="H4" s="24" t="s">
        <v>28</v>
      </c>
      <c r="I4" s="24" t="s">
        <v>33</v>
      </c>
    </row>
    <row r="5" spans="1:9" x14ac:dyDescent="0.25">
      <c r="A5" s="25"/>
      <c r="B5" s="26"/>
      <c r="C5" s="27"/>
      <c r="D5" s="27"/>
      <c r="E5" s="26"/>
      <c r="F5" s="27"/>
      <c r="G5" s="26"/>
      <c r="H5" s="27"/>
      <c r="I5" s="27"/>
    </row>
    <row r="6" spans="1:9" x14ac:dyDescent="0.25">
      <c r="A6" s="28"/>
      <c r="B6" s="29" t="s">
        <v>1</v>
      </c>
      <c r="C6" s="30"/>
      <c r="D6" s="30"/>
      <c r="E6" s="30"/>
      <c r="F6" s="30"/>
      <c r="G6" s="30"/>
      <c r="H6" s="30"/>
      <c r="I6" s="30"/>
    </row>
    <row r="7" spans="1:9" x14ac:dyDescent="0.25">
      <c r="A7" s="31" t="s">
        <v>2</v>
      </c>
      <c r="B7" s="26" t="s">
        <v>3</v>
      </c>
      <c r="C7" s="32">
        <v>1090574.3799999999</v>
      </c>
      <c r="D7" s="32">
        <v>1188843.6499999999</v>
      </c>
      <c r="E7" s="32">
        <v>1181663</v>
      </c>
      <c r="F7" s="32">
        <v>1111028.8</v>
      </c>
      <c r="G7" s="32">
        <v>1103863</v>
      </c>
      <c r="H7" s="32">
        <v>1103863</v>
      </c>
      <c r="I7" s="32">
        <v>1103863</v>
      </c>
    </row>
    <row r="8" spans="1:9" x14ac:dyDescent="0.25">
      <c r="A8" s="33">
        <v>200</v>
      </c>
      <c r="B8" s="26" t="s">
        <v>4</v>
      </c>
      <c r="C8" s="34">
        <v>59981.17</v>
      </c>
      <c r="D8" s="34">
        <v>97991.07</v>
      </c>
      <c r="E8" s="32">
        <v>82640</v>
      </c>
      <c r="F8" s="34">
        <v>65602</v>
      </c>
      <c r="G8" s="32">
        <v>79870</v>
      </c>
      <c r="H8" s="32">
        <v>87370</v>
      </c>
      <c r="I8" s="32">
        <v>87370</v>
      </c>
    </row>
    <row r="9" spans="1:9" x14ac:dyDescent="0.25">
      <c r="A9" s="33">
        <v>300</v>
      </c>
      <c r="B9" s="26" t="s">
        <v>5</v>
      </c>
      <c r="C9" s="34">
        <v>769970.11</v>
      </c>
      <c r="D9" s="34">
        <v>962433.24</v>
      </c>
      <c r="E9" s="32">
        <v>906401</v>
      </c>
      <c r="F9" s="34">
        <v>914911</v>
      </c>
      <c r="G9" s="32">
        <v>921782</v>
      </c>
      <c r="H9" s="32">
        <v>921782</v>
      </c>
      <c r="I9" s="32">
        <v>921782</v>
      </c>
    </row>
    <row r="10" spans="1:9" x14ac:dyDescent="0.25">
      <c r="A10" s="35"/>
      <c r="B10" s="36" t="s">
        <v>6</v>
      </c>
      <c r="C10" s="37">
        <f t="shared" ref="C10" si="0">SUM(C7:C9)</f>
        <v>1920525.6599999997</v>
      </c>
      <c r="D10" s="37">
        <f t="shared" ref="D10" si="1">SUM(D7:D9)</f>
        <v>2249267.96</v>
      </c>
      <c r="E10" s="37">
        <f t="shared" ref="E10:I10" si="2">SUM(E7:E9)</f>
        <v>2170704</v>
      </c>
      <c r="F10" s="37">
        <f t="shared" si="2"/>
        <v>2091541.8</v>
      </c>
      <c r="G10" s="37">
        <f t="shared" si="2"/>
        <v>2105515</v>
      </c>
      <c r="H10" s="37">
        <f t="shared" si="2"/>
        <v>2113015</v>
      </c>
      <c r="I10" s="37">
        <f t="shared" si="2"/>
        <v>2113015</v>
      </c>
    </row>
    <row r="11" spans="1:9" x14ac:dyDescent="0.25">
      <c r="A11" s="31"/>
      <c r="B11" s="26"/>
      <c r="C11" s="34"/>
      <c r="D11" s="34"/>
      <c r="E11" s="32"/>
      <c r="F11" s="34"/>
      <c r="G11" s="32"/>
      <c r="H11" s="32"/>
      <c r="I11" s="32"/>
    </row>
    <row r="12" spans="1:9" x14ac:dyDescent="0.25">
      <c r="A12" s="38"/>
      <c r="B12" s="39" t="s">
        <v>7</v>
      </c>
      <c r="C12" s="30"/>
      <c r="D12" s="30"/>
      <c r="E12" s="30"/>
      <c r="F12" s="30"/>
      <c r="G12" s="30"/>
      <c r="H12" s="30"/>
      <c r="I12" s="30"/>
    </row>
    <row r="13" spans="1:9" x14ac:dyDescent="0.25">
      <c r="A13" s="40">
        <v>200</v>
      </c>
      <c r="B13" s="26" t="s">
        <v>4</v>
      </c>
      <c r="C13" s="34">
        <v>0</v>
      </c>
      <c r="D13" s="34">
        <v>0</v>
      </c>
      <c r="E13" s="32">
        <v>0</v>
      </c>
      <c r="F13" s="34">
        <v>15923</v>
      </c>
      <c r="G13" s="32">
        <v>0</v>
      </c>
      <c r="H13" s="32">
        <v>0</v>
      </c>
      <c r="I13" s="32">
        <v>0</v>
      </c>
    </row>
    <row r="14" spans="1:9" x14ac:dyDescent="0.25">
      <c r="A14" s="40">
        <v>300</v>
      </c>
      <c r="B14" s="26" t="s">
        <v>5</v>
      </c>
      <c r="C14" s="34">
        <v>210175.84</v>
      </c>
      <c r="D14" s="34">
        <v>18000</v>
      </c>
      <c r="E14" s="32">
        <v>0</v>
      </c>
      <c r="F14" s="34">
        <v>11264</v>
      </c>
      <c r="G14" s="32">
        <v>0</v>
      </c>
      <c r="H14" s="32">
        <v>0</v>
      </c>
      <c r="I14" s="32">
        <v>0</v>
      </c>
    </row>
    <row r="15" spans="1:9" x14ac:dyDescent="0.25">
      <c r="A15" s="35"/>
      <c r="B15" s="36" t="s">
        <v>8</v>
      </c>
      <c r="C15" s="37">
        <f>SUM(C13:C14)</f>
        <v>210175.84</v>
      </c>
      <c r="D15" s="37">
        <f>SUM(D13:D14)</f>
        <v>18000</v>
      </c>
      <c r="E15" s="37">
        <f>SUM(E13:E14)</f>
        <v>0</v>
      </c>
      <c r="F15" s="37">
        <f>SUM(F13:F14)</f>
        <v>27187</v>
      </c>
      <c r="G15" s="37">
        <f>SUM(G13:G14)</f>
        <v>0</v>
      </c>
      <c r="H15" s="37">
        <f t="shared" ref="H15:I15" si="3">SUM(H13:H14)</f>
        <v>0</v>
      </c>
      <c r="I15" s="37">
        <f t="shared" si="3"/>
        <v>0</v>
      </c>
    </row>
    <row r="16" spans="1:9" x14ac:dyDescent="0.25">
      <c r="A16" s="40"/>
      <c r="B16" s="26"/>
      <c r="C16" s="34"/>
      <c r="D16" s="34"/>
      <c r="E16" s="32"/>
      <c r="F16" s="34"/>
      <c r="G16" s="32"/>
      <c r="H16" s="32"/>
      <c r="I16" s="32"/>
    </row>
    <row r="17" spans="1:9" x14ac:dyDescent="0.25">
      <c r="A17" s="41"/>
      <c r="B17" s="42" t="s">
        <v>9</v>
      </c>
      <c r="C17" s="43"/>
      <c r="D17" s="43"/>
      <c r="E17" s="43"/>
      <c r="F17" s="43"/>
      <c r="G17" s="43"/>
      <c r="H17" s="43"/>
      <c r="I17" s="43"/>
    </row>
    <row r="18" spans="1:9" x14ac:dyDescent="0.25">
      <c r="A18" s="40">
        <v>400</v>
      </c>
      <c r="B18" s="26" t="s">
        <v>10</v>
      </c>
      <c r="C18" s="34">
        <v>376782.65</v>
      </c>
      <c r="D18" s="34">
        <v>202309.86</v>
      </c>
      <c r="E18" s="32">
        <v>130000</v>
      </c>
      <c r="F18" s="34">
        <v>218000</v>
      </c>
      <c r="G18" s="32">
        <v>119636</v>
      </c>
      <c r="H18" s="32">
        <v>0</v>
      </c>
      <c r="I18" s="32">
        <v>0</v>
      </c>
    </row>
    <row r="19" spans="1:9" x14ac:dyDescent="0.25">
      <c r="A19" s="40">
        <v>500</v>
      </c>
      <c r="B19" s="26" t="s">
        <v>34</v>
      </c>
      <c r="C19" s="34">
        <v>0</v>
      </c>
      <c r="D19" s="34">
        <v>0</v>
      </c>
      <c r="E19" s="32">
        <v>0</v>
      </c>
      <c r="F19" s="34">
        <v>61557</v>
      </c>
      <c r="G19" s="32">
        <v>0</v>
      </c>
      <c r="H19" s="32">
        <v>0</v>
      </c>
      <c r="I19" s="32">
        <v>0</v>
      </c>
    </row>
    <row r="20" spans="1:9" x14ac:dyDescent="0.25">
      <c r="A20" s="44"/>
      <c r="B20" s="45" t="s">
        <v>11</v>
      </c>
      <c r="C20" s="46">
        <f t="shared" ref="C20" si="4">SUM(C18)</f>
        <v>376782.65</v>
      </c>
      <c r="D20" s="46">
        <f>SUM(D18)</f>
        <v>202309.86</v>
      </c>
      <c r="E20" s="46">
        <f t="shared" ref="E20:I20" si="5">SUM(E18)</f>
        <v>130000</v>
      </c>
      <c r="F20" s="46">
        <f>SUM(F18:F19)</f>
        <v>279557</v>
      </c>
      <c r="G20" s="46">
        <f t="shared" si="5"/>
        <v>119636</v>
      </c>
      <c r="H20" s="46">
        <f t="shared" si="5"/>
        <v>0</v>
      </c>
      <c r="I20" s="46">
        <f t="shared" si="5"/>
        <v>0</v>
      </c>
    </row>
    <row r="21" spans="1:9" x14ac:dyDescent="0.25">
      <c r="A21" s="40"/>
      <c r="B21" s="26"/>
      <c r="C21" s="34"/>
      <c r="D21" s="34"/>
      <c r="E21" s="32"/>
      <c r="F21" s="34"/>
      <c r="G21" s="32"/>
      <c r="H21" s="32"/>
      <c r="I21" s="32"/>
    </row>
    <row r="22" spans="1:9" x14ac:dyDescent="0.25">
      <c r="A22" s="40"/>
      <c r="B22" s="26"/>
      <c r="C22" s="34"/>
      <c r="D22" s="34"/>
      <c r="E22" s="32"/>
      <c r="F22" s="34"/>
      <c r="G22" s="32"/>
      <c r="H22" s="32"/>
      <c r="I22" s="32"/>
    </row>
    <row r="23" spans="1:9" x14ac:dyDescent="0.25">
      <c r="A23" s="47"/>
      <c r="B23" s="48" t="s">
        <v>12</v>
      </c>
      <c r="C23" s="49">
        <f t="shared" ref="C23" si="6">SUM(C10+C15+C20)</f>
        <v>2507484.1499999994</v>
      </c>
      <c r="D23" s="49">
        <f>SUM(D10+D15+D20)</f>
        <v>2469577.8199999998</v>
      </c>
      <c r="E23" s="49">
        <f t="shared" ref="E23:I23" si="7">SUM(E10+E15+E20)</f>
        <v>2300704</v>
      </c>
      <c r="F23" s="49">
        <f t="shared" si="7"/>
        <v>2398285.7999999998</v>
      </c>
      <c r="G23" s="49">
        <f t="shared" si="7"/>
        <v>2225151</v>
      </c>
      <c r="H23" s="49">
        <f t="shared" si="7"/>
        <v>2113015</v>
      </c>
      <c r="I23" s="49">
        <f t="shared" si="7"/>
        <v>2113015</v>
      </c>
    </row>
    <row r="33" spans="1:9" ht="15.75" thickBot="1" x14ac:dyDescent="0.3"/>
    <row r="34" spans="1:9" ht="15.75" x14ac:dyDescent="0.25">
      <c r="A34" s="1"/>
      <c r="B34" s="2" t="s">
        <v>35</v>
      </c>
      <c r="C34" s="3"/>
      <c r="D34" s="4"/>
      <c r="E34" s="5"/>
      <c r="F34" s="6"/>
      <c r="G34" s="7" t="s">
        <v>36</v>
      </c>
      <c r="H34" s="7"/>
      <c r="I34" s="8"/>
    </row>
    <row r="35" spans="1:9" ht="15.75" thickBot="1" x14ac:dyDescent="0.3">
      <c r="A35" s="9"/>
      <c r="B35" s="10"/>
      <c r="C35" s="10"/>
      <c r="D35" s="11"/>
      <c r="E35" s="11"/>
      <c r="F35" s="12"/>
      <c r="G35" s="13"/>
      <c r="H35" s="13"/>
      <c r="I35" s="14"/>
    </row>
    <row r="36" spans="1:9" ht="15.75" thickBot="1" x14ac:dyDescent="0.3">
      <c r="A36" s="15"/>
      <c r="B36" s="16"/>
      <c r="C36" s="16"/>
      <c r="D36" s="17"/>
      <c r="E36" s="17"/>
      <c r="F36" s="18"/>
      <c r="G36" s="19"/>
      <c r="H36" s="19"/>
      <c r="I36" s="19"/>
    </row>
    <row r="37" spans="1:9" ht="23.25" thickTop="1" x14ac:dyDescent="0.25">
      <c r="A37" s="20" t="s">
        <v>13</v>
      </c>
      <c r="B37" s="21"/>
      <c r="C37" s="22" t="s">
        <v>29</v>
      </c>
      <c r="D37" s="22" t="s">
        <v>30</v>
      </c>
      <c r="E37" s="22" t="s">
        <v>31</v>
      </c>
      <c r="F37" s="22" t="s">
        <v>32</v>
      </c>
      <c r="G37" s="23" t="s">
        <v>27</v>
      </c>
      <c r="H37" s="24" t="s">
        <v>28</v>
      </c>
      <c r="I37" s="24" t="s">
        <v>33</v>
      </c>
    </row>
    <row r="38" spans="1:9" x14ac:dyDescent="0.25">
      <c r="A38" s="25"/>
      <c r="B38" s="26"/>
      <c r="C38" s="27"/>
      <c r="D38" s="27"/>
      <c r="E38" s="26"/>
      <c r="F38" s="27"/>
      <c r="G38" s="26"/>
      <c r="H38" s="27"/>
      <c r="I38" s="27"/>
    </row>
    <row r="39" spans="1:9" x14ac:dyDescent="0.25">
      <c r="A39" s="28"/>
      <c r="B39" s="39" t="s">
        <v>14</v>
      </c>
      <c r="C39" s="30"/>
      <c r="D39" s="30"/>
      <c r="E39" s="30"/>
      <c r="F39" s="30"/>
      <c r="G39" s="30"/>
      <c r="H39" s="30"/>
      <c r="I39" s="30"/>
    </row>
    <row r="40" spans="1:9" x14ac:dyDescent="0.25">
      <c r="A40" s="31" t="s">
        <v>15</v>
      </c>
      <c r="B40" s="26" t="s">
        <v>16</v>
      </c>
      <c r="C40" s="32">
        <v>137899.60999999999</v>
      </c>
      <c r="D40" s="32">
        <v>158520.49</v>
      </c>
      <c r="E40" s="32">
        <v>172879</v>
      </c>
      <c r="F40" s="32">
        <v>172879</v>
      </c>
      <c r="G40" s="32">
        <v>182362</v>
      </c>
      <c r="H40" s="32">
        <v>182362</v>
      </c>
      <c r="I40" s="32">
        <v>182362</v>
      </c>
    </row>
    <row r="41" spans="1:9" x14ac:dyDescent="0.25">
      <c r="A41" s="33">
        <v>620</v>
      </c>
      <c r="B41" s="26" t="s">
        <v>17</v>
      </c>
      <c r="C41" s="34">
        <v>54417.67</v>
      </c>
      <c r="D41" s="34">
        <v>62639.77</v>
      </c>
      <c r="E41" s="32">
        <v>66674</v>
      </c>
      <c r="F41" s="34">
        <v>66674</v>
      </c>
      <c r="G41" s="32">
        <v>70436</v>
      </c>
      <c r="H41" s="32">
        <v>70436</v>
      </c>
      <c r="I41" s="32">
        <v>70436</v>
      </c>
    </row>
    <row r="42" spans="1:9" x14ac:dyDescent="0.25">
      <c r="A42" s="33">
        <v>630</v>
      </c>
      <c r="B42" s="26" t="s">
        <v>18</v>
      </c>
      <c r="C42" s="34">
        <v>244002.81</v>
      </c>
      <c r="D42" s="34">
        <v>374587.05</v>
      </c>
      <c r="E42" s="32">
        <v>311897</v>
      </c>
      <c r="F42" s="34">
        <v>325000</v>
      </c>
      <c r="G42" s="32">
        <v>318575</v>
      </c>
      <c r="H42" s="32">
        <v>319203</v>
      </c>
      <c r="I42" s="32">
        <v>319203</v>
      </c>
    </row>
    <row r="43" spans="1:9" x14ac:dyDescent="0.25">
      <c r="A43" s="33">
        <v>640</v>
      </c>
      <c r="B43" s="26" t="s">
        <v>19</v>
      </c>
      <c r="C43" s="34">
        <v>201503.3</v>
      </c>
      <c r="D43" s="34">
        <v>248234.69</v>
      </c>
      <c r="E43" s="32">
        <v>264900</v>
      </c>
      <c r="F43" s="34">
        <v>250000</v>
      </c>
      <c r="G43" s="32">
        <v>269300</v>
      </c>
      <c r="H43" s="32">
        <v>269300</v>
      </c>
      <c r="I43" s="32">
        <v>269300</v>
      </c>
    </row>
    <row r="44" spans="1:9" x14ac:dyDescent="0.25">
      <c r="A44" s="33">
        <v>650</v>
      </c>
      <c r="B44" s="26" t="s">
        <v>20</v>
      </c>
      <c r="C44" s="34">
        <v>4082.35</v>
      </c>
      <c r="D44" s="34">
        <v>3848.75</v>
      </c>
      <c r="E44" s="32">
        <v>3651</v>
      </c>
      <c r="F44" s="34">
        <v>3651</v>
      </c>
      <c r="G44" s="32">
        <v>3432</v>
      </c>
      <c r="H44" s="32">
        <v>3203</v>
      </c>
      <c r="I44" s="32">
        <v>3100</v>
      </c>
    </row>
    <row r="45" spans="1:9" x14ac:dyDescent="0.25">
      <c r="A45" s="35"/>
      <c r="B45" s="36" t="s">
        <v>21</v>
      </c>
      <c r="C45" s="37">
        <f t="shared" ref="C45" si="8">SUM(C40:C44)</f>
        <v>641905.73999999987</v>
      </c>
      <c r="D45" s="37">
        <f t="shared" ref="D45" si="9">SUM(D40:D44)</f>
        <v>847830.75</v>
      </c>
      <c r="E45" s="37">
        <f t="shared" ref="E45:I45" si="10">SUM(E40:E44)</f>
        <v>820001</v>
      </c>
      <c r="F45" s="37">
        <f t="shared" si="10"/>
        <v>818204</v>
      </c>
      <c r="G45" s="37">
        <f t="shared" si="10"/>
        <v>844105</v>
      </c>
      <c r="H45" s="37">
        <f t="shared" si="10"/>
        <v>844504</v>
      </c>
      <c r="I45" s="37">
        <f t="shared" si="10"/>
        <v>844401</v>
      </c>
    </row>
    <row r="46" spans="1:9" x14ac:dyDescent="0.25">
      <c r="A46" s="31"/>
      <c r="B46" s="26"/>
      <c r="C46" s="34"/>
      <c r="D46" s="34"/>
      <c r="E46" s="32"/>
      <c r="F46" s="34"/>
      <c r="G46" s="32"/>
      <c r="H46" s="32"/>
      <c r="I46" s="32"/>
    </row>
    <row r="47" spans="1:9" x14ac:dyDescent="0.25">
      <c r="A47" s="38"/>
      <c r="B47" s="39" t="s">
        <v>22</v>
      </c>
      <c r="C47" s="30"/>
      <c r="D47" s="30"/>
      <c r="E47" s="30"/>
      <c r="F47" s="30"/>
      <c r="G47" s="30"/>
      <c r="H47" s="30"/>
      <c r="I47" s="30"/>
    </row>
    <row r="48" spans="1:9" x14ac:dyDescent="0.25">
      <c r="A48" s="40">
        <v>710</v>
      </c>
      <c r="B48" s="26" t="s">
        <v>23</v>
      </c>
      <c r="C48" s="34">
        <v>683485.44</v>
      </c>
      <c r="D48" s="34">
        <v>333148.32</v>
      </c>
      <c r="E48" s="32">
        <v>307000</v>
      </c>
      <c r="F48" s="34">
        <v>347480</v>
      </c>
      <c r="G48" s="32">
        <v>172264</v>
      </c>
      <c r="H48" s="32">
        <v>0</v>
      </c>
      <c r="I48" s="32">
        <v>0</v>
      </c>
    </row>
    <row r="49" spans="1:9" x14ac:dyDescent="0.25">
      <c r="A49" s="35"/>
      <c r="B49" s="36" t="s">
        <v>24</v>
      </c>
      <c r="C49" s="37">
        <f t="shared" ref="C49" si="11">SUM(C48)</f>
        <v>683485.44</v>
      </c>
      <c r="D49" s="37">
        <f t="shared" ref="D49" si="12">SUM(D48)</f>
        <v>333148.32</v>
      </c>
      <c r="E49" s="37">
        <f t="shared" ref="E49:I49" si="13">SUM(E48)</f>
        <v>307000</v>
      </c>
      <c r="F49" s="37">
        <f t="shared" si="13"/>
        <v>347480</v>
      </c>
      <c r="G49" s="37">
        <f t="shared" si="13"/>
        <v>172264</v>
      </c>
      <c r="H49" s="37">
        <f t="shared" si="13"/>
        <v>0</v>
      </c>
      <c r="I49" s="37">
        <f t="shared" si="13"/>
        <v>0</v>
      </c>
    </row>
    <row r="50" spans="1:9" x14ac:dyDescent="0.25">
      <c r="A50" s="40"/>
      <c r="B50" s="26"/>
      <c r="C50" s="34"/>
      <c r="D50" s="34"/>
      <c r="E50" s="32"/>
      <c r="F50" s="34"/>
      <c r="G50" s="32"/>
      <c r="H50" s="32"/>
      <c r="I50" s="32"/>
    </row>
    <row r="51" spans="1:9" x14ac:dyDescent="0.25">
      <c r="A51" s="41"/>
      <c r="B51" s="51" t="s">
        <v>9</v>
      </c>
      <c r="C51" s="43"/>
      <c r="D51" s="43"/>
      <c r="E51" s="43"/>
      <c r="F51" s="43"/>
      <c r="G51" s="43"/>
      <c r="H51" s="43"/>
      <c r="I51" s="43"/>
    </row>
    <row r="52" spans="1:9" x14ac:dyDescent="0.25">
      <c r="A52" s="40">
        <v>800</v>
      </c>
      <c r="B52" s="26" t="s">
        <v>25</v>
      </c>
      <c r="C52" s="34">
        <v>19393.25</v>
      </c>
      <c r="D52" s="34">
        <v>15028.85</v>
      </c>
      <c r="E52" s="32">
        <v>4833</v>
      </c>
      <c r="F52" s="34">
        <v>4833</v>
      </c>
      <c r="G52" s="32">
        <v>5051</v>
      </c>
      <c r="H52" s="32">
        <v>5260</v>
      </c>
      <c r="I52" s="32">
        <v>5400</v>
      </c>
    </row>
    <row r="53" spans="1:9" x14ac:dyDescent="0.25">
      <c r="A53" s="44"/>
      <c r="B53" s="45" t="s">
        <v>11</v>
      </c>
      <c r="C53" s="46">
        <f t="shared" ref="C53" si="14">SUM(C52)</f>
        <v>19393.25</v>
      </c>
      <c r="D53" s="46">
        <f t="shared" ref="D53" si="15">SUM(D52)</f>
        <v>15028.85</v>
      </c>
      <c r="E53" s="46">
        <f t="shared" ref="E53:I53" si="16">SUM(E52)</f>
        <v>4833</v>
      </c>
      <c r="F53" s="46">
        <f t="shared" si="16"/>
        <v>4833</v>
      </c>
      <c r="G53" s="46">
        <f t="shared" si="16"/>
        <v>5051</v>
      </c>
      <c r="H53" s="46">
        <f t="shared" si="16"/>
        <v>5260</v>
      </c>
      <c r="I53" s="46">
        <f t="shared" si="16"/>
        <v>5400</v>
      </c>
    </row>
    <row r="54" spans="1:9" x14ac:dyDescent="0.25">
      <c r="A54" s="40"/>
      <c r="B54" s="26"/>
      <c r="C54" s="34"/>
      <c r="D54" s="34"/>
      <c r="E54" s="32"/>
      <c r="F54" s="34"/>
      <c r="G54" s="32"/>
      <c r="H54" s="32"/>
      <c r="I54" s="32"/>
    </row>
    <row r="55" spans="1:9" x14ac:dyDescent="0.25">
      <c r="A55" s="40"/>
      <c r="B55" s="26"/>
      <c r="C55" s="34"/>
      <c r="D55" s="34"/>
      <c r="E55" s="32"/>
      <c r="F55" s="34"/>
      <c r="G55" s="32"/>
      <c r="H55" s="32"/>
      <c r="I55" s="32"/>
    </row>
    <row r="56" spans="1:9" x14ac:dyDescent="0.25">
      <c r="A56" s="47"/>
      <c r="B56" s="48" t="s">
        <v>26</v>
      </c>
      <c r="C56" s="49">
        <f t="shared" ref="C56" si="17">SUM(C45+C49+C53)</f>
        <v>1344784.4299999997</v>
      </c>
      <c r="D56" s="49">
        <f t="shared" ref="D56" si="18">SUM(D45+D49+D53)</f>
        <v>1196007.9200000002</v>
      </c>
      <c r="E56" s="49">
        <f t="shared" ref="E56:I56" si="19">SUM(E45+E49+E53)</f>
        <v>1131834</v>
      </c>
      <c r="F56" s="49">
        <f t="shared" si="19"/>
        <v>1170517</v>
      </c>
      <c r="G56" s="49">
        <f t="shared" si="19"/>
        <v>1021420</v>
      </c>
      <c r="H56" s="49">
        <f t="shared" si="19"/>
        <v>849764</v>
      </c>
      <c r="I56" s="49">
        <f t="shared" si="19"/>
        <v>849801</v>
      </c>
    </row>
    <row r="57" spans="1:9" x14ac:dyDescent="0.25">
      <c r="A57" s="50"/>
      <c r="B57" s="50"/>
      <c r="C57" s="50"/>
      <c r="D57" s="50"/>
      <c r="E57" s="50"/>
      <c r="F57" s="50"/>
      <c r="G57" s="50"/>
      <c r="H57" s="50"/>
      <c r="I57" s="50"/>
    </row>
    <row r="58" spans="1:9" x14ac:dyDescent="0.25">
      <c r="A58" s="50"/>
      <c r="B58" s="50"/>
      <c r="C58" s="50"/>
      <c r="D58" s="50"/>
      <c r="E58" s="50"/>
      <c r="F58" s="50"/>
      <c r="G58" s="50"/>
      <c r="H58" s="50"/>
      <c r="I58" s="50"/>
    </row>
    <row r="59" spans="1:9" x14ac:dyDescent="0.25">
      <c r="A59" s="50"/>
      <c r="B59" s="50"/>
      <c r="C59" s="50"/>
      <c r="D59" s="50"/>
      <c r="E59" s="50"/>
      <c r="F59" s="50"/>
      <c r="G59" s="50"/>
      <c r="H59" s="50"/>
      <c r="I59" s="5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renata.stasakova</dc:creator>
  <cp:lastModifiedBy>renata.stasakova</cp:lastModifiedBy>
  <cp:lastPrinted>2019-11-21T09:35:37Z</cp:lastPrinted>
  <dcterms:created xsi:type="dcterms:W3CDTF">2018-01-04T08:18:57Z</dcterms:created>
  <dcterms:modified xsi:type="dcterms:W3CDTF">2020-12-14T12:02:25Z</dcterms:modified>
</cp:coreProperties>
</file>